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9\"/>
    </mc:Choice>
  </mc:AlternateContent>
  <xr:revisionPtr revIDLastSave="0" documentId="13_ncr:1_{F3D7315B-1827-435E-9EC7-DDCD5797C18C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<sst xmlns="http://schemas.openxmlformats.org/spreadsheetml/2006/main" count="335" uniqueCount="162">
  <si>
    <t>СВОДКА ЗАТРАТ</t>
  </si>
  <si>
    <t>P_0519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</si>
  <si>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</si>
  <si>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</si>
  <si>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</si>
  <si>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</si>
  <si>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</si>
  <si>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</si>
  <si>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</si>
  <si>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</si>
  <si>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</si>
  <si>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</si>
  <si>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</si>
  <si>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</si>
  <si>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</si>
  <si>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</si>
  <si>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</si>
  <si>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</si>
  <si>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</si>
  <si>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</si>
  <si>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</si>
  <si>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</si>
  <si>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</si>
  <si>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</si>
  <si>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</si>
  <si>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</si>
  <si>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</si>
  <si>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</si>
  <si>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</si>
  <si>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</si>
  <si>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</si>
  <si>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</si>
  <si>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</si>
  <si>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</si>
  <si>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</si>
  <si>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</si>
  <si>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</si>
  <si>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</si>
  <si>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</si>
  <si>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</si>
  <si>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</si>
  <si>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</si>
  <si>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</si>
  <si>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</si>
  <si>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</si>
  <si>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</si>
  <si>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</si>
  <si>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</si>
  <si>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</si>
  <si>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</si>
  <si>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</si>
  <si>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</si>
  <si>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</si>
  <si>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</si>
  <si>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</si>
  <si>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</si>
  <si>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</si>
  <si>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</si>
  <si>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</si>
  <si>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</si>
  <si>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</si>
  <si>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</si>
  <si>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</si>
  <si>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</si>
  <si>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</si>
  <si>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</si>
  <si>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</si>
  <si>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</si>
  <si>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</si>
  <si>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</si>
  <si>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</si>
  <si>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</si>
  <si>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</si>
  <si>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</si>
  <si>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</si>
  <si>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</si>
  <si>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</si>
  <si>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</si>
  <si>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</si>
  <si>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</si>
  <si>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</si>
  <si>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</si>
  <si>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</si>
  <si>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</si>
  <si>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</si>
  <si>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</si>
  <si>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</si>
  <si>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</si>
  <si>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</si>
  <si>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</si>
  <si>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</si>
  <si>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</si>
  <si>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</si>
  <si>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</si>
  <si>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</si>
  <si>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</si>
  <si>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</si>
  <si>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</si>
  <si>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</si>
  <si>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</si>
  <si>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</si>
  <si>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</si>
  <si>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</si>
  <si>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</si>
  <si>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</si>
  <si>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</si>
  <si>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</si>
  <si>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</si>
  <si>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</si>
  <si>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</si>
  <si>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</si>
  <si>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</si>
  <si>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</si>
  <si>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</si>
  <si>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</si>
  <si>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</si>
  <si>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</si>
  <si>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</si>
  <si>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</si>
  <si>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</si>
  <si>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</si>
  <si>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</si>
  <si>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</si>
  <si>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</si>
  <si>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</si>
  <si>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</si>
  <si>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</si>
  <si>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</si>
  <si>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</si>
  <si>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</si>
  <si>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</si>
  <si>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</si>
  <si>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6-02-01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</si>
  <si>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</si>
  <si>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</si>
  <si>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</si>
  <si>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</si>
  <si>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</si>
  <si>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</si>
  <si>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</si>
  <si>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</si>
  <si>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</si>
  <si>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</si>
  <si>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</si>
  <si>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</si>
  <si>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</si>
  <si>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</si>
  <si>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</si>
  <si>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</si>
  <si>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</si>
  <si>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</si>
  <si>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</si>
  <si>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СИП-3 1х95-20</t>
  </si>
  <si>
    <t>ФСБЦ-21.2.01.01-0051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</si>
  <si>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</si>
  <si>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</si>
  <si>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</si>
  <si>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</si>
  <si>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</si>
  <si>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</si>
  <si>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</si>
  <si>
    <t>Реконструкция отпайки ВЛ-10 кВ Ф-ДСК-606 ПС 110/10/6 кВ ДСК 2 (протяженностью 2,76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</si>
</sst>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5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0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5.2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2100.0734787813599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2100.0734787813599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350.01224878135997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2436.0690646845701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17634.533768967402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877.95797377972099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18512.491742747101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3085.41529274709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22423.706887595501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24859.775952280001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141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</row>
    <row r="4" spans="1:8" ht="39" customHeight="1">
      <c r="A4" s="3" t="s">
        <v>152</v>
      </c>
      <c r="B4" s="4" t="s">
        <v>133</v>
      </c>
      <c r="C4" s="5">
        <v>9.1967747589833007</v>
      </c>
      <c r="D4" s="5">
        <v>222.07854046447</v>
      </c>
      <c r="E4" s="4">
        <v>6</v>
      </c>
      <c r="F4" s="3" t="s">
        <v>152</v>
      </c>
      <c r="G4" s="5">
        <v>2042.4063154554999</v>
      </c>
      <c r="H4" s="6" t="s">
        <v>153</v>
      </c>
    </row>
    <row r="5" spans="1:8" ht="39" hidden="1" customHeight="1">
      <c r="A5" s="3" t="s">
        <v>149</v>
      </c>
      <c r="B5" s="4" t="s">
        <v>150</v>
      </c>
      <c r="C5" s="5">
        <v>60.473269062226002</v>
      </c>
      <c r="D5" s="5">
        <v>24.126470438877</v>
      </c>
      <c r="E5" s="4">
        <v>6</v>
      </c>
      <c r="F5" s="4"/>
      <c r="G5" s="5">
        <v>1459.0065383721001</v>
      </c>
      <c r="H5" s="6"/>
    </row>
    <row r="6" spans="1:8" ht="39" hidden="1" customHeight="1">
      <c r="A6" s="3" t="s">
        <v>151</v>
      </c>
      <c r="B6" s="4" t="s">
        <v>150</v>
      </c>
      <c r="C6" s="5">
        <v>16.932515337422998</v>
      </c>
      <c r="D6" s="5">
        <v>90.702982039983993</v>
      </c>
      <c r="E6" s="4">
        <v>6</v>
      </c>
      <c r="F6" s="4"/>
      <c r="G6" s="5">
        <v>1535.8296345420999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2.34</v>
      </c>
      <c r="E25" s="41">
        <v>0</v>
      </c>
      <c r="F25" s="41">
        <v>0</v>
      </c>
      <c r="G25" s="41">
        <v>0</v>
      </c>
      <c r="H25" s="41">
        <v>2.34</v>
      </c>
    </row>
    <row r="26" spans="1:8">
      <c r="A26" s="2">
        <v>2</v>
      </c>
      <c r="B26" s="2" t="s">
        <v>41</v>
      </c>
      <c r="C26" s="42" t="s">
        <v>42</v>
      </c>
      <c r="D26" s="41">
        <v>13307.555956994</v>
      </c>
      <c r="E26" s="41">
        <v>255.49528148445</v>
      </c>
      <c r="F26" s="41">
        <v>0</v>
      </c>
      <c r="G26" s="41">
        <v>0</v>
      </c>
      <c r="H26" s="41">
        <v>13563.051238478</v>
      </c>
    </row>
    <row r="27" spans="1:8">
      <c r="A27" s="2"/>
      <c r="B27" s="33"/>
      <c r="C27" s="33" t="s">
        <v>43</v>
      </c>
      <c r="D27" s="41">
        <v>13309.895956994</v>
      </c>
      <c r="E27" s="41">
        <v>255.49528148445</v>
      </c>
      <c r="F27" s="41">
        <v>0</v>
      </c>
      <c r="G27" s="41">
        <v>0</v>
      </c>
      <c r="H27" s="41">
        <v>13565.391238478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13309.895956994</v>
      </c>
      <c r="E43" s="41">
        <v>255.49528148445</v>
      </c>
      <c r="F43" s="41">
        <v>0</v>
      </c>
      <c r="G43" s="41">
        <v>0</v>
      </c>
      <c r="H43" s="41">
        <v>13565.391238478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4.6800000000000001E-2</v>
      </c>
      <c r="E45" s="41">
        <v>0</v>
      </c>
      <c r="F45" s="41">
        <v>0</v>
      </c>
      <c r="G45" s="41">
        <v>0</v>
      </c>
      <c r="H45" s="41">
        <v>4.6800000000000001E-2</v>
      </c>
    </row>
    <row r="46" spans="1:8" ht="31.2">
      <c r="A46" s="2">
        <v>4</v>
      </c>
      <c r="B46" s="2" t="s">
        <v>56</v>
      </c>
      <c r="C46" s="42" t="s">
        <v>58</v>
      </c>
      <c r="D46" s="41">
        <v>332.68889892484998</v>
      </c>
      <c r="E46" s="41">
        <v>6.3873820371115997</v>
      </c>
      <c r="F46" s="41">
        <v>0</v>
      </c>
      <c r="G46" s="41">
        <v>0</v>
      </c>
      <c r="H46" s="41">
        <v>339.07628096195998</v>
      </c>
    </row>
    <row r="47" spans="1:8">
      <c r="A47" s="2"/>
      <c r="B47" s="33"/>
      <c r="C47" s="33" t="s">
        <v>59</v>
      </c>
      <c r="D47" s="41">
        <v>332.73569892485</v>
      </c>
      <c r="E47" s="41">
        <v>6.3873820371115997</v>
      </c>
      <c r="F47" s="41">
        <v>0</v>
      </c>
      <c r="G47" s="41">
        <v>0</v>
      </c>
      <c r="H47" s="41">
        <v>339.12308096196</v>
      </c>
    </row>
    <row r="48" spans="1:8">
      <c r="A48" s="2"/>
      <c r="B48" s="33"/>
      <c r="C48" s="33" t="s">
        <v>60</v>
      </c>
      <c r="D48" s="41">
        <v>13642.631655919</v>
      </c>
      <c r="E48" s="41">
        <v>261.88266352157001</v>
      </c>
      <c r="F48" s="41">
        <v>0</v>
      </c>
      <c r="G48" s="41">
        <v>0</v>
      </c>
      <c r="H48" s="41">
        <v>13904.514319440001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63</v>
      </c>
      <c r="D50" s="41">
        <v>6.229548E-2</v>
      </c>
      <c r="E50" s="41">
        <v>0</v>
      </c>
      <c r="F50" s="41">
        <v>0</v>
      </c>
      <c r="G50" s="41">
        <v>0</v>
      </c>
      <c r="H50" s="41">
        <v>6.229548E-2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233.74454479107001</v>
      </c>
      <c r="H51" s="41">
        <v>233.74454479107001</v>
      </c>
    </row>
    <row r="52" spans="1:8" ht="31.2">
      <c r="A52" s="2">
        <v>7</v>
      </c>
      <c r="B52" s="2" t="s">
        <v>62</v>
      </c>
      <c r="C52" s="48" t="s">
        <v>66</v>
      </c>
      <c r="D52" s="41">
        <v>356.01039073946998</v>
      </c>
      <c r="E52" s="41">
        <v>6.8351375179131004</v>
      </c>
      <c r="F52" s="41">
        <v>0</v>
      </c>
      <c r="G52" s="41">
        <v>0</v>
      </c>
      <c r="H52" s="41">
        <v>362.84552825739001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301.67616717185001</v>
      </c>
      <c r="H53" s="41">
        <v>301.67616717185001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63.228885736601001</v>
      </c>
      <c r="H54" s="41">
        <v>63.228885736601001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60.699730307137003</v>
      </c>
      <c r="H55" s="41">
        <v>60.699730307137003</v>
      </c>
    </row>
    <row r="56" spans="1:8">
      <c r="A56" s="2"/>
      <c r="B56" s="33"/>
      <c r="C56" s="33" t="s">
        <v>71</v>
      </c>
      <c r="D56" s="41">
        <v>356.07268621946997</v>
      </c>
      <c r="E56" s="41">
        <v>6.8351375179131004</v>
      </c>
      <c r="F56" s="41">
        <v>0</v>
      </c>
      <c r="G56" s="41">
        <v>659.34932800666002</v>
      </c>
      <c r="H56" s="41">
        <v>1022.257151744</v>
      </c>
    </row>
    <row r="57" spans="1:8">
      <c r="A57" s="2"/>
      <c r="B57" s="33"/>
      <c r="C57" s="33" t="s">
        <v>72</v>
      </c>
      <c r="D57" s="41">
        <v>13998.704342138</v>
      </c>
      <c r="E57" s="41">
        <v>268.71780103947998</v>
      </c>
      <c r="F57" s="41">
        <v>0</v>
      </c>
      <c r="G57" s="41">
        <v>659.34932800666002</v>
      </c>
      <c r="H57" s="41">
        <v>14926.771471184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13998.704342138</v>
      </c>
      <c r="E61" s="41">
        <v>268.71780103947998</v>
      </c>
      <c r="F61" s="41">
        <v>0</v>
      </c>
      <c r="G61" s="41">
        <v>659.34932800666002</v>
      </c>
      <c r="H61" s="41">
        <v>14926.771471184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0.77720241753811004</v>
      </c>
      <c r="H63" s="41">
        <v>0.77720241753811004</v>
      </c>
    </row>
    <row r="64" spans="1:8">
      <c r="A64" s="2">
        <v>12</v>
      </c>
      <c r="B64" s="2" t="s">
        <v>79</v>
      </c>
      <c r="C64" s="48" t="s">
        <v>78</v>
      </c>
      <c r="D64" s="41">
        <v>0</v>
      </c>
      <c r="E64" s="41">
        <v>0</v>
      </c>
      <c r="F64" s="41">
        <v>0</v>
      </c>
      <c r="G64" s="41">
        <v>1749.2840299003001</v>
      </c>
      <c r="H64" s="41">
        <v>1749.2840299003001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1750.0612323178</v>
      </c>
      <c r="H65" s="41">
        <v>1750.0612323178</v>
      </c>
    </row>
    <row r="66" spans="1:8">
      <c r="A66" s="2"/>
      <c r="B66" s="33"/>
      <c r="C66" s="33" t="s">
        <v>81</v>
      </c>
      <c r="D66" s="41">
        <v>13998.704342138</v>
      </c>
      <c r="E66" s="41">
        <v>268.71780103947998</v>
      </c>
      <c r="F66" s="41">
        <v>0</v>
      </c>
      <c r="G66" s="41">
        <v>2409.4105603244998</v>
      </c>
      <c r="H66" s="41">
        <v>16676.832703502001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419.96113026414002</v>
      </c>
      <c r="E68" s="41">
        <f>E66*3%</f>
        <v>8.0615340311844008</v>
      </c>
      <c r="F68" s="41">
        <f>F66*3%</f>
        <v>0</v>
      </c>
      <c r="G68" s="41">
        <f>G66*3%</f>
        <v>72.282316809734994</v>
      </c>
      <c r="H68" s="41">
        <f>SUM(D68:G68)</f>
        <v>500.30498110505903</v>
      </c>
    </row>
    <row r="69" spans="1:8">
      <c r="A69" s="2"/>
      <c r="B69" s="33"/>
      <c r="C69" s="33" t="s">
        <v>85</v>
      </c>
      <c r="D69" s="41">
        <f>D68</f>
        <v>419.96113026414002</v>
      </c>
      <c r="E69" s="41">
        <f>E68</f>
        <v>8.0615340311844008</v>
      </c>
      <c r="F69" s="41">
        <f>F68</f>
        <v>0</v>
      </c>
      <c r="G69" s="41">
        <f>G68</f>
        <v>72.282316809734994</v>
      </c>
      <c r="H69" s="41">
        <f>SUM(D69:G69)</f>
        <v>500.30498110505903</v>
      </c>
    </row>
    <row r="70" spans="1:8">
      <c r="A70" s="2"/>
      <c r="B70" s="33"/>
      <c r="C70" s="33" t="s">
        <v>86</v>
      </c>
      <c r="D70" s="41">
        <f>D69+D66</f>
        <v>14418.665472402099</v>
      </c>
      <c r="E70" s="41">
        <f>E69+E66</f>
        <v>276.77933507066399</v>
      </c>
      <c r="F70" s="41">
        <f>F69+F66</f>
        <v>0</v>
      </c>
      <c r="G70" s="41">
        <f>G69+G66</f>
        <v>2481.69287713423</v>
      </c>
      <c r="H70" s="41">
        <f>SUM(D70:G70)</f>
        <v>17177.137684607002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2883.7330944804298</v>
      </c>
      <c r="E72" s="41">
        <f>E70*20%</f>
        <v>55.355867014132897</v>
      </c>
      <c r="F72" s="41">
        <f>F70*20%</f>
        <v>0</v>
      </c>
      <c r="G72" s="41">
        <f>G70*20%</f>
        <v>496.338575426847</v>
      </c>
      <c r="H72" s="41">
        <f>SUM(D72:G72)</f>
        <v>3435.4275369214101</v>
      </c>
    </row>
    <row r="73" spans="1:8">
      <c r="A73" s="2"/>
      <c r="B73" s="33"/>
      <c r="C73" s="33" t="s">
        <v>90</v>
      </c>
      <c r="D73" s="41">
        <f>D72</f>
        <v>2883.7330944804298</v>
      </c>
      <c r="E73" s="41">
        <f>E72</f>
        <v>55.355867014132897</v>
      </c>
      <c r="F73" s="41">
        <f>F72</f>
        <v>0</v>
      </c>
      <c r="G73" s="41">
        <f>G72</f>
        <v>496.338575426847</v>
      </c>
      <c r="H73" s="41">
        <f>SUM(D73:G73)</f>
        <v>3435.4275369214101</v>
      </c>
    </row>
    <row r="74" spans="1:8">
      <c r="A74" s="2"/>
      <c r="B74" s="33"/>
      <c r="C74" s="33" t="s">
        <v>91</v>
      </c>
      <c r="D74" s="41">
        <f>D73+D70</f>
        <v>17302.398566882599</v>
      </c>
      <c r="E74" s="41">
        <f>E73+E70</f>
        <v>332.13520208479702</v>
      </c>
      <c r="F74" s="41">
        <f>F73+F70</f>
        <v>0</v>
      </c>
      <c r="G74" s="41">
        <f>G73+G70</f>
        <v>2978.0314525610802</v>
      </c>
      <c r="H74" s="41">
        <f>SUM(D74:G74)</f>
        <v>20612.565221528399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2.34</v>
      </c>
      <c r="E13" s="32">
        <v>0</v>
      </c>
      <c r="F13" s="32">
        <v>0</v>
      </c>
      <c r="G13" s="32">
        <v>0</v>
      </c>
      <c r="H13" s="32">
        <v>2.34</v>
      </c>
      <c r="J13" s="20"/>
    </row>
    <row r="14" spans="1:14">
      <c r="A14" s="2"/>
      <c r="B14" s="33"/>
      <c r="C14" s="33" t="s">
        <v>100</v>
      </c>
      <c r="D14" s="32">
        <v>2.34</v>
      </c>
      <c r="E14" s="32">
        <v>0</v>
      </c>
      <c r="F14" s="32">
        <v>0</v>
      </c>
      <c r="G14" s="32">
        <v>0</v>
      </c>
      <c r="H14" s="32">
        <v>2.34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0.77739130434782999</v>
      </c>
      <c r="H13" s="32">
        <v>0.77739130434782999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0.77739130434782999</v>
      </c>
      <c r="H14" s="32">
        <v>0.77739130434782999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13307.555956994</v>
      </c>
      <c r="E13" s="32">
        <v>255.49528148445</v>
      </c>
      <c r="F13" s="32">
        <v>0</v>
      </c>
      <c r="G13" s="32">
        <v>0</v>
      </c>
      <c r="H13" s="32">
        <v>13563.051238478</v>
      </c>
      <c r="J13" s="20"/>
    </row>
    <row r="14" spans="1:14">
      <c r="A14" s="2"/>
      <c r="B14" s="33"/>
      <c r="C14" s="33" t="s">
        <v>100</v>
      </c>
      <c r="D14" s="32">
        <v>13307.555956994</v>
      </c>
      <c r="E14" s="32">
        <v>255.49528148445</v>
      </c>
      <c r="F14" s="32">
        <v>0</v>
      </c>
      <c r="G14" s="32">
        <v>0</v>
      </c>
      <c r="H14" s="32">
        <v>13563.051238478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233.74454479107001</v>
      </c>
      <c r="H13" s="32">
        <v>233.74454479107001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233.74454479107001</v>
      </c>
      <c r="H14" s="32">
        <v>233.74454479107001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78</v>
      </c>
      <c r="D13" s="32">
        <v>0</v>
      </c>
      <c r="E13" s="32">
        <v>0</v>
      </c>
      <c r="F13" s="32">
        <v>0</v>
      </c>
      <c r="G13" s="32">
        <v>1749.2840299003001</v>
      </c>
      <c r="H13" s="32">
        <v>1749.2840299003001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1749.2840299003001</v>
      </c>
      <c r="H14" s="32">
        <v>1749.2840299003001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zoomScale="85" zoomScaleNormal="8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96</v>
      </c>
      <c r="B3" s="94"/>
      <c r="C3" s="11"/>
      <c r="D3" s="12">
        <v>2.34</v>
      </c>
      <c r="E3" s="13"/>
      <c r="F3" s="13"/>
      <c r="G3" s="13"/>
      <c r="H3" s="14"/>
    </row>
    <row r="4" spans="1:8">
      <c r="A4" s="99" t="s">
        <v>123</v>
      </c>
      <c r="B4" s="15" t="s">
        <v>124</v>
      </c>
      <c r="C4" s="11"/>
      <c r="D4" s="12">
        <v>2.34</v>
      </c>
      <c r="E4" s="13"/>
      <c r="F4" s="13"/>
      <c r="G4" s="13"/>
      <c r="H4" s="14"/>
    </row>
    <row r="5" spans="1:8">
      <c r="A5" s="99"/>
      <c r="B5" s="15" t="s">
        <v>125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5" t="s">
        <v>99</v>
      </c>
      <c r="B8" s="96"/>
      <c r="C8" s="99" t="s">
        <v>128</v>
      </c>
      <c r="D8" s="17">
        <v>2.34</v>
      </c>
      <c r="E8" s="13">
        <v>6.0000000000000002E-5</v>
      </c>
      <c r="F8" s="13" t="s">
        <v>129</v>
      </c>
      <c r="G8" s="17">
        <v>39000</v>
      </c>
      <c r="H8" s="16"/>
    </row>
    <row r="9" spans="1:8">
      <c r="A9" s="101">
        <v>1</v>
      </c>
      <c r="B9" s="15" t="s">
        <v>124</v>
      </c>
      <c r="C9" s="99"/>
      <c r="D9" s="17">
        <v>2.34</v>
      </c>
      <c r="E9" s="13"/>
      <c r="F9" s="13"/>
      <c r="G9" s="13"/>
      <c r="H9" s="100" t="s">
        <v>130</v>
      </c>
    </row>
    <row r="10" spans="1:8">
      <c r="A10" s="99"/>
      <c r="B10" s="15" t="s">
        <v>125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126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102</v>
      </c>
      <c r="B13" s="94"/>
      <c r="C13" s="10"/>
      <c r="D13" s="12">
        <v>0.77739130434782999</v>
      </c>
      <c r="E13" s="13"/>
      <c r="F13" s="13"/>
      <c r="G13" s="13"/>
      <c r="H13" s="16"/>
    </row>
    <row r="14" spans="1:8">
      <c r="A14" s="99" t="s">
        <v>131</v>
      </c>
      <c r="B14" s="15" t="s">
        <v>124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127</v>
      </c>
      <c r="C17" s="10"/>
      <c r="D17" s="12">
        <v>0.77739130434782999</v>
      </c>
      <c r="E17" s="13"/>
      <c r="F17" s="13"/>
      <c r="G17" s="13"/>
      <c r="H17" s="16"/>
    </row>
    <row r="18" spans="1:8">
      <c r="A18" s="95" t="s">
        <v>102</v>
      </c>
      <c r="B18" s="96"/>
      <c r="C18" s="99" t="s">
        <v>128</v>
      </c>
      <c r="D18" s="17">
        <v>0.77739130434782999</v>
      </c>
      <c r="E18" s="13">
        <v>6.0000000000000002E-5</v>
      </c>
      <c r="F18" s="13" t="s">
        <v>129</v>
      </c>
      <c r="G18" s="17">
        <v>12956.521739129999</v>
      </c>
      <c r="H18" s="16"/>
    </row>
    <row r="19" spans="1:8">
      <c r="A19" s="101">
        <v>1</v>
      </c>
      <c r="B19" s="15" t="s">
        <v>124</v>
      </c>
      <c r="C19" s="99"/>
      <c r="D19" s="17">
        <v>0</v>
      </c>
      <c r="E19" s="13"/>
      <c r="F19" s="13"/>
      <c r="G19" s="13"/>
      <c r="H19" s="100" t="s">
        <v>130</v>
      </c>
    </row>
    <row r="20" spans="1:8">
      <c r="A20" s="99"/>
      <c r="B20" s="15" t="s">
        <v>125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127</v>
      </c>
      <c r="C22" s="99"/>
      <c r="D22" s="17">
        <v>0.77739130434782999</v>
      </c>
      <c r="E22" s="13"/>
      <c r="F22" s="13"/>
      <c r="G22" s="13"/>
      <c r="H22" s="100"/>
    </row>
    <row r="23" spans="1:8" ht="24.6">
      <c r="A23" s="97" t="s">
        <v>105</v>
      </c>
      <c r="B23" s="94"/>
      <c r="C23" s="10"/>
      <c r="D23" s="12">
        <v>13563.051238478</v>
      </c>
      <c r="E23" s="13"/>
      <c r="F23" s="13"/>
      <c r="G23" s="13"/>
      <c r="H23" s="16"/>
    </row>
    <row r="24" spans="1:8">
      <c r="A24" s="99" t="s">
        <v>132</v>
      </c>
      <c r="B24" s="15" t="s">
        <v>124</v>
      </c>
      <c r="C24" s="10"/>
      <c r="D24" s="12">
        <v>13307.555956994</v>
      </c>
      <c r="E24" s="13"/>
      <c r="F24" s="13"/>
      <c r="G24" s="13"/>
      <c r="H24" s="16"/>
    </row>
    <row r="25" spans="1:8">
      <c r="A25" s="99"/>
      <c r="B25" s="15" t="s">
        <v>125</v>
      </c>
      <c r="C25" s="10"/>
      <c r="D25" s="12">
        <v>255.49528148445</v>
      </c>
      <c r="E25" s="13"/>
      <c r="F25" s="13"/>
      <c r="G25" s="13"/>
      <c r="H25" s="16"/>
    </row>
    <row r="26" spans="1:8">
      <c r="A26" s="99"/>
      <c r="B26" s="15" t="s">
        <v>126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127</v>
      </c>
      <c r="C27" s="10"/>
      <c r="D27" s="12">
        <v>0</v>
      </c>
      <c r="E27" s="13"/>
      <c r="F27" s="13"/>
      <c r="G27" s="13"/>
      <c r="H27" s="16"/>
    </row>
    <row r="28" spans="1:8">
      <c r="A28" s="95" t="s">
        <v>107</v>
      </c>
      <c r="B28" s="96"/>
      <c r="C28" s="99" t="s">
        <v>42</v>
      </c>
      <c r="D28" s="17">
        <v>13563.051238478</v>
      </c>
      <c r="E28" s="13">
        <v>2.76</v>
      </c>
      <c r="F28" s="13" t="s">
        <v>133</v>
      </c>
      <c r="G28" s="17">
        <v>4914.1489994487001</v>
      </c>
      <c r="H28" s="16"/>
    </row>
    <row r="29" spans="1:8">
      <c r="A29" s="101">
        <v>1</v>
      </c>
      <c r="B29" s="15" t="s">
        <v>124</v>
      </c>
      <c r="C29" s="99"/>
      <c r="D29" s="17">
        <v>13307.555956994</v>
      </c>
      <c r="E29" s="13"/>
      <c r="F29" s="13"/>
      <c r="G29" s="13"/>
      <c r="H29" s="100" t="s">
        <v>134</v>
      </c>
    </row>
    <row r="30" spans="1:8">
      <c r="A30" s="99"/>
      <c r="B30" s="15" t="s">
        <v>125</v>
      </c>
      <c r="C30" s="99"/>
      <c r="D30" s="17">
        <v>255.49528148445</v>
      </c>
      <c r="E30" s="13"/>
      <c r="F30" s="13"/>
      <c r="G30" s="13"/>
      <c r="H30" s="100"/>
    </row>
    <row r="31" spans="1:8">
      <c r="A31" s="99"/>
      <c r="B31" s="15" t="s">
        <v>126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127</v>
      </c>
      <c r="C32" s="99"/>
      <c r="D32" s="17">
        <v>0</v>
      </c>
      <c r="E32" s="13"/>
      <c r="F32" s="13"/>
      <c r="G32" s="13"/>
      <c r="H32" s="100"/>
    </row>
    <row r="33" spans="1:8" ht="24.6">
      <c r="A33" s="97" t="s">
        <v>109</v>
      </c>
      <c r="B33" s="94"/>
      <c r="C33" s="10"/>
      <c r="D33" s="12">
        <v>0</v>
      </c>
      <c r="E33" s="13"/>
      <c r="F33" s="13"/>
      <c r="G33" s="13"/>
      <c r="H33" s="16"/>
    </row>
    <row r="34" spans="1:8">
      <c r="A34" s="99" t="s">
        <v>135</v>
      </c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127</v>
      </c>
      <c r="C37" s="10"/>
      <c r="D37" s="12">
        <v>0</v>
      </c>
      <c r="E37" s="13"/>
      <c r="F37" s="13"/>
      <c r="G37" s="13"/>
      <c r="H37" s="16"/>
    </row>
    <row r="38" spans="1:8">
      <c r="A38" s="95" t="s">
        <v>109</v>
      </c>
      <c r="B38" s="96"/>
      <c r="C38" s="99" t="s">
        <v>42</v>
      </c>
      <c r="D38" s="17">
        <v>0</v>
      </c>
      <c r="E38" s="13">
        <v>2.76</v>
      </c>
      <c r="F38" s="13" t="s">
        <v>133</v>
      </c>
      <c r="G38" s="17">
        <v>0</v>
      </c>
      <c r="H38" s="16"/>
    </row>
    <row r="39" spans="1:8">
      <c r="A39" s="101">
        <v>1</v>
      </c>
      <c r="B39" s="15" t="s">
        <v>124</v>
      </c>
      <c r="C39" s="99"/>
      <c r="D39" s="17">
        <v>0</v>
      </c>
      <c r="E39" s="13"/>
      <c r="F39" s="13"/>
      <c r="G39" s="13"/>
      <c r="H39" s="100" t="s">
        <v>134</v>
      </c>
    </row>
    <row r="40" spans="1:8">
      <c r="A40" s="99"/>
      <c r="B40" s="15" t="s">
        <v>125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126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127</v>
      </c>
      <c r="C42" s="99"/>
      <c r="D42" s="17">
        <v>0</v>
      </c>
      <c r="E42" s="13"/>
      <c r="F42" s="13"/>
      <c r="G42" s="13"/>
      <c r="H42" s="100"/>
    </row>
    <row r="43" spans="1:8" ht="24.6">
      <c r="A43" s="97" t="s">
        <v>65</v>
      </c>
      <c r="B43" s="94"/>
      <c r="C43" s="10"/>
      <c r="D43" s="12">
        <v>233.74454479107001</v>
      </c>
      <c r="E43" s="13"/>
      <c r="F43" s="13"/>
      <c r="G43" s="13"/>
      <c r="H43" s="16"/>
    </row>
    <row r="44" spans="1:8">
      <c r="A44" s="99" t="s">
        <v>136</v>
      </c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127</v>
      </c>
      <c r="C47" s="10"/>
      <c r="D47" s="12">
        <v>233.74454479107001</v>
      </c>
      <c r="E47" s="13"/>
      <c r="F47" s="13"/>
      <c r="G47" s="13"/>
      <c r="H47" s="16"/>
    </row>
    <row r="48" spans="1:8">
      <c r="A48" s="95" t="s">
        <v>113</v>
      </c>
      <c r="B48" s="96"/>
      <c r="C48" s="99" t="s">
        <v>42</v>
      </c>
      <c r="D48" s="17">
        <v>233.74454479107001</v>
      </c>
      <c r="E48" s="13">
        <v>2.76</v>
      </c>
      <c r="F48" s="13" t="s">
        <v>133</v>
      </c>
      <c r="G48" s="17">
        <v>84.690052460532002</v>
      </c>
      <c r="H48" s="16"/>
    </row>
    <row r="49" spans="1:8">
      <c r="A49" s="101">
        <v>1</v>
      </c>
      <c r="B49" s="15" t="s">
        <v>124</v>
      </c>
      <c r="C49" s="99"/>
      <c r="D49" s="17">
        <v>0</v>
      </c>
      <c r="E49" s="13"/>
      <c r="F49" s="13"/>
      <c r="G49" s="13"/>
      <c r="H49" s="100" t="s">
        <v>134</v>
      </c>
    </row>
    <row r="50" spans="1:8">
      <c r="A50" s="99"/>
      <c r="B50" s="15" t="s">
        <v>125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126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127</v>
      </c>
      <c r="C52" s="99"/>
      <c r="D52" s="17">
        <v>233.74454479107001</v>
      </c>
      <c r="E52" s="13"/>
      <c r="F52" s="13"/>
      <c r="G52" s="13"/>
      <c r="H52" s="100"/>
    </row>
    <row r="53" spans="1:8" ht="24.6">
      <c r="A53" s="97" t="s">
        <v>78</v>
      </c>
      <c r="B53" s="94"/>
      <c r="C53" s="10"/>
      <c r="D53" s="12">
        <v>1749.2840299003001</v>
      </c>
      <c r="E53" s="13"/>
      <c r="F53" s="13"/>
      <c r="G53" s="13"/>
      <c r="H53" s="16"/>
    </row>
    <row r="54" spans="1:8">
      <c r="A54" s="99" t="s">
        <v>137</v>
      </c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126</v>
      </c>
      <c r="C56" s="10"/>
      <c r="D56" s="12">
        <v>0</v>
      </c>
      <c r="E56" s="13"/>
      <c r="F56" s="13"/>
      <c r="G56" s="13"/>
      <c r="H56" s="16"/>
    </row>
    <row r="57" spans="1:8">
      <c r="A57" s="99"/>
      <c r="B57" s="15" t="s">
        <v>127</v>
      </c>
      <c r="C57" s="10"/>
      <c r="D57" s="12">
        <v>1749.2840299003001</v>
      </c>
      <c r="E57" s="13"/>
      <c r="F57" s="13"/>
      <c r="G57" s="13"/>
      <c r="H57" s="16"/>
    </row>
    <row r="58" spans="1:8">
      <c r="A58" s="95" t="s">
        <v>78</v>
      </c>
      <c r="B58" s="96"/>
      <c r="C58" s="99" t="s">
        <v>42</v>
      </c>
      <c r="D58" s="17">
        <v>1749.2840299003001</v>
      </c>
      <c r="E58" s="13">
        <v>2.76</v>
      </c>
      <c r="F58" s="13" t="s">
        <v>133</v>
      </c>
      <c r="G58" s="17">
        <v>633.79856155805999</v>
      </c>
      <c r="H58" s="16"/>
    </row>
    <row r="59" spans="1:8">
      <c r="A59" s="101">
        <v>1</v>
      </c>
      <c r="B59" s="15" t="s">
        <v>124</v>
      </c>
      <c r="C59" s="99"/>
      <c r="D59" s="17">
        <v>0</v>
      </c>
      <c r="E59" s="13"/>
      <c r="F59" s="13"/>
      <c r="G59" s="13"/>
      <c r="H59" s="100" t="s">
        <v>134</v>
      </c>
    </row>
    <row r="60" spans="1:8">
      <c r="A60" s="99"/>
      <c r="B60" s="15" t="s">
        <v>125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126</v>
      </c>
      <c r="C61" s="99"/>
      <c r="D61" s="17">
        <v>0</v>
      </c>
      <c r="E61" s="13"/>
      <c r="F61" s="13"/>
      <c r="G61" s="13"/>
      <c r="H61" s="100"/>
    </row>
    <row r="62" spans="1:8">
      <c r="A62" s="99"/>
      <c r="B62" s="15" t="s">
        <v>127</v>
      </c>
      <c r="C62" s="99"/>
      <c r="D62" s="17">
        <v>1749.2840299003001</v>
      </c>
      <c r="E62" s="13"/>
      <c r="F62" s="13"/>
      <c r="G62" s="13"/>
      <c r="H62" s="100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8" t="s">
        <v>138</v>
      </c>
      <c r="B65" s="98"/>
      <c r="C65" s="98"/>
      <c r="D65" s="98"/>
      <c r="E65" s="98"/>
      <c r="F65" s="98"/>
      <c r="G65" s="98"/>
      <c r="H65" s="98"/>
    </row>
    <row r="66" spans="1:8">
      <c r="A66" s="98" t="s">
        <v>139</v>
      </c>
      <c r="B66" s="98"/>
      <c r="C66" s="98"/>
      <c r="D66" s="98"/>
      <c r="E66" s="98"/>
      <c r="F66" s="98"/>
      <c r="G66" s="98"/>
      <c r="H66" s="98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E9B9899B66C94433BFAA1FCC0D77ECE3_12</vt:lpwstr>
  </property>
  <property fmtid="{D5CDD505-2E9C-101B-9397-08002B2CF9AE}" pid="3" name="KSOProductBuildVer">
    <vt:lpwstr>1049-12.2.0.20795</vt:lpwstr>
  </property>
</Properties>
</file>